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25185" yWindow="0" windowWidth="24240" windowHeight="13740" tabRatio="500"/>
  </bookViews>
  <sheets>
    <sheet name="Blat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1" l="1"/>
  <c r="E8" i="1"/>
  <c r="E9" i="1"/>
  <c r="E10" i="1"/>
  <c r="A4" i="1"/>
  <c r="E4" i="1"/>
  <c r="E12" i="1"/>
  <c r="E7" i="1"/>
  <c r="E6" i="1"/>
  <c r="D4" i="1"/>
  <c r="D6" i="1"/>
  <c r="D7" i="1"/>
  <c r="D8" i="1"/>
  <c r="D9" i="1"/>
  <c r="D10" i="1"/>
  <c r="C17" i="1"/>
  <c r="D12" i="1"/>
</calcChain>
</file>

<file path=xl/sharedStrings.xml><?xml version="1.0" encoding="utf-8"?>
<sst xmlns="http://schemas.openxmlformats.org/spreadsheetml/2006/main" count="8" uniqueCount="8">
  <si>
    <t>CO2 Ausstoß:</t>
  </si>
  <si>
    <t>kW eingeben:</t>
  </si>
  <si>
    <t>alt:</t>
  </si>
  <si>
    <t>neu:</t>
  </si>
  <si>
    <t>Differenz:</t>
  </si>
  <si>
    <t>NOVA:</t>
  </si>
  <si>
    <t>jährlich</t>
  </si>
  <si>
    <t>monatlich + 10%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</si>
</sst>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65" formatCode="0.0"/>
    <numFmt numFmtId="166" formatCode="0.0%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164" fontId="0" fillId="2" borderId="0" xfId="0" applyNumberFormat="1" applyFont="1" applyFill="1"/>
    <xf numFmtId="164" fontId="1" fillId="3" borderId="0" xfId="0" applyNumberFormat="1" applyFont="1" applyFill="1"/>
    <xf numFmtId="165" fontId="0" fillId="0" borderId="0" xfId="0" applyNumberFormat="1" applyBorder="1"/>
    <xf numFmtId="166" fontId="0" fillId="0" borderId="0" xfId="0" applyNumberFormat="1"/>
    <xf numFmtId="165" fontId="0" fillId="4" borderId="1" xfId="0" applyNumberFormat="1" applyFill="1" applyBorder="1"/>
    <xf numFmtId="0" fontId="0" fillId="4" borderId="1" xfId="0" applyFill="1" applyBorder="1"/>
    <xf numFmtId="164" fontId="1" fillId="2" borderId="0" xfId="0" applyNumberFormat="1" applyFont="1" applyFill="1"/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150" zoomScaleNormal="150" zoomScalePageLayoutView="150" workbookViewId="0">
      <selection activeCell="F2" sqref="F2"/>
    </sheetView>
  </sheetViews>
  <sheetFormatPr baseColWidth="10" defaultRowHeight="15.75" x14ac:dyDescent="0.25"/>
  <cols>
    <col min="1" max="1" width="12.125" bestFit="1" customWidth="1"/>
    <col min="2" max="2" width="12.125" customWidth="1"/>
    <col min="4" max="4" width="15.875" customWidth="1"/>
    <col min="5" max="5" width="12.625" customWidth="1"/>
  </cols>
  <sheetData>
    <row r="1" spans="1:5" ht="16.5" thickBot="1" x14ac:dyDescent="0.3">
      <c r="D1" s="12" t="s">
        <v>7</v>
      </c>
      <c r="E1" s="12" t="s">
        <v>6</v>
      </c>
    </row>
    <row r="2" spans="1:5" ht="16.5" thickBot="1" x14ac:dyDescent="0.3">
      <c r="A2" t="s">
        <v>1</v>
      </c>
      <c r="C2" s="9">
        <v>331</v>
      </c>
      <c r="D2" s="1"/>
      <c r="E2" s="1"/>
    </row>
    <row r="3" spans="1:5" x14ac:dyDescent="0.25">
      <c r="A3" t="s">
        <v>2</v>
      </c>
      <c r="C3" s="7"/>
      <c r="D3" s="1"/>
      <c r="E3" s="1"/>
    </row>
    <row r="4" spans="1:5" x14ac:dyDescent="0.25">
      <c r="A4" s="2">
        <f>C2-24</f>
        <v>307</v>
      </c>
      <c r="B4" s="2">
        <v>0.55000000000000004</v>
      </c>
      <c r="C4" s="2">
        <v>0.60499999999999998</v>
      </c>
      <c r="D4" s="5">
        <f>C4*A4*1.1</f>
        <v>204.30850000000001</v>
      </c>
      <c r="E4" s="11">
        <f>B4*A4*12</f>
        <v>2026.2000000000003</v>
      </c>
    </row>
    <row r="5" spans="1:5" x14ac:dyDescent="0.25">
      <c r="A5" t="s">
        <v>3</v>
      </c>
      <c r="D5" s="1"/>
      <c r="E5" s="1"/>
    </row>
    <row r="6" spans="1:5" x14ac:dyDescent="0.25">
      <c r="A6" s="3">
        <v>66</v>
      </c>
      <c r="B6" s="3">
        <v>0.62</v>
      </c>
      <c r="C6" s="3">
        <v>0.68200000000000005</v>
      </c>
      <c r="D6" s="4">
        <f>C6*A6</f>
        <v>45.012</v>
      </c>
      <c r="E6" s="4">
        <f>B6*A6</f>
        <v>40.92</v>
      </c>
    </row>
    <row r="7" spans="1:5" x14ac:dyDescent="0.25">
      <c r="A7" s="3">
        <v>20</v>
      </c>
      <c r="B7" s="3">
        <v>0.66</v>
      </c>
      <c r="C7" s="3">
        <v>0.72599999999999998</v>
      </c>
      <c r="D7" s="4">
        <f t="shared" ref="D7:D8" si="0">C7*A7</f>
        <v>14.52</v>
      </c>
      <c r="E7" s="4">
        <f t="shared" ref="E7:E8" si="1">B7*A7</f>
        <v>13.200000000000001</v>
      </c>
    </row>
    <row r="8" spans="1:5" x14ac:dyDescent="0.25">
      <c r="A8" s="3">
        <f>C2-24-A6-A7</f>
        <v>221</v>
      </c>
      <c r="B8" s="3">
        <v>0.75</v>
      </c>
      <c r="C8" s="3">
        <v>0.82499999999999996</v>
      </c>
      <c r="D8" s="4">
        <f t="shared" si="0"/>
        <v>182.32499999999999</v>
      </c>
      <c r="E8" s="4">
        <f t="shared" si="1"/>
        <v>165.75</v>
      </c>
    </row>
    <row r="9" spans="1:5" x14ac:dyDescent="0.25">
      <c r="D9" s="1">
        <f>SUM(D6:D8)</f>
        <v>241.85699999999997</v>
      </c>
      <c r="E9" s="1">
        <f>SUM(E6:E8)</f>
        <v>219.87</v>
      </c>
    </row>
    <row r="10" spans="1:5" x14ac:dyDescent="0.25">
      <c r="D10" s="6">
        <f>D9*12</f>
        <v>2902.2839999999997</v>
      </c>
      <c r="E10" s="6">
        <f>E9*12</f>
        <v>2638.44</v>
      </c>
    </row>
    <row r="12" spans="1:5" x14ac:dyDescent="0.25">
      <c r="B12" t="s">
        <v>4</v>
      </c>
      <c r="D12" s="1">
        <f>D10-E4</f>
        <v>876.08399999999938</v>
      </c>
      <c r="E12" s="1">
        <f>E10-E4</f>
        <v>612.23999999999978</v>
      </c>
    </row>
    <row r="13" spans="1:5" x14ac:dyDescent="0.25">
      <c r="E13" s="1"/>
    </row>
    <row r="15" spans="1:5" ht="16.5" thickBot="1" x14ac:dyDescent="0.3"/>
    <row r="16" spans="1:5" ht="16.5" thickBot="1" x14ac:dyDescent="0.3">
      <c r="A16" t="s">
        <v>0</v>
      </c>
      <c r="C16" s="10">
        <v>190</v>
      </c>
    </row>
    <row r="17" spans="1:3" x14ac:dyDescent="0.25">
      <c r="A17" t="s">
        <v>5</v>
      </c>
      <c r="C17" s="8">
        <f>(C16-90)/500</f>
        <v>0.2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Perner</dc:creator>
  <cp:lastModifiedBy>A1 Telekom Austria AG</cp:lastModifiedBy>
  <dcterms:created xsi:type="dcterms:W3CDTF">2014-01-10T19:34:36Z</dcterms:created>
  <dcterms:modified xsi:type="dcterms:W3CDTF">2014-01-14T12:31:34Z</dcterms:modified>
</cp:coreProperties>
</file>